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autoCompressPictures="0"/>
  <bookViews>
    <workbookView xWindow="0" yWindow="0" windowWidth="27820" windowHeight="17360"/>
  </bookViews>
  <sheets>
    <sheet name="Decision Table" sheetId="10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10" l="1"/>
  <c r="D29" i="10"/>
  <c r="B29" i="10"/>
  <c r="C29" i="10"/>
  <c r="F29" i="10"/>
  <c r="G29" i="10"/>
  <c r="H29" i="10"/>
  <c r="I29" i="10"/>
  <c r="K28" i="10"/>
  <c r="A18" i="10"/>
  <c r="A19" i="10"/>
  <c r="C28" i="10"/>
  <c r="D28" i="10"/>
  <c r="E28" i="10"/>
  <c r="F28" i="10"/>
  <c r="G28" i="10"/>
  <c r="H28" i="10"/>
  <c r="I28" i="10"/>
  <c r="B28" i="10"/>
  <c r="J28" i="10"/>
  <c r="G73" i="10"/>
  <c r="G72" i="10"/>
  <c r="G71" i="10"/>
  <c r="G70" i="10"/>
  <c r="G69" i="10"/>
  <c r="G68" i="10"/>
  <c r="G67" i="10"/>
  <c r="G66" i="10"/>
  <c r="G65" i="10"/>
  <c r="G64" i="10"/>
  <c r="G14" i="10"/>
  <c r="B14" i="10"/>
  <c r="C14" i="10"/>
  <c r="D14" i="10"/>
  <c r="E14" i="10"/>
  <c r="F14" i="10"/>
  <c r="H14" i="10"/>
  <c r="I14" i="10"/>
  <c r="B65" i="10"/>
  <c r="C65" i="10"/>
  <c r="D65" i="10"/>
  <c r="E65" i="10"/>
  <c r="F65" i="10"/>
  <c r="H65" i="10"/>
  <c r="I65" i="10"/>
  <c r="J31" i="10"/>
  <c r="B66" i="10"/>
  <c r="C66" i="10"/>
  <c r="D66" i="10"/>
  <c r="E66" i="10"/>
  <c r="F66" i="10"/>
  <c r="H66" i="10"/>
  <c r="I66" i="10"/>
  <c r="J32" i="10"/>
  <c r="B67" i="10"/>
  <c r="C67" i="10"/>
  <c r="D67" i="10"/>
  <c r="E67" i="10"/>
  <c r="F67" i="10"/>
  <c r="H67" i="10"/>
  <c r="I67" i="10"/>
  <c r="J33" i="10"/>
  <c r="B68" i="10"/>
  <c r="C68" i="10"/>
  <c r="D68" i="10"/>
  <c r="E68" i="10"/>
  <c r="F68" i="10"/>
  <c r="H68" i="10"/>
  <c r="I68" i="10"/>
  <c r="J34" i="10"/>
  <c r="B69" i="10"/>
  <c r="C69" i="10"/>
  <c r="D69" i="10"/>
  <c r="E69" i="10"/>
  <c r="F69" i="10"/>
  <c r="H69" i="10"/>
  <c r="I69" i="10"/>
  <c r="J35" i="10"/>
  <c r="B70" i="10"/>
  <c r="C70" i="10"/>
  <c r="D70" i="10"/>
  <c r="E70" i="10"/>
  <c r="F70" i="10"/>
  <c r="H70" i="10"/>
  <c r="I70" i="10"/>
  <c r="J36" i="10"/>
  <c r="B71" i="10"/>
  <c r="C71" i="10"/>
  <c r="D71" i="10"/>
  <c r="E71" i="10"/>
  <c r="F71" i="10"/>
  <c r="H71" i="10"/>
  <c r="I71" i="10"/>
  <c r="J37" i="10"/>
  <c r="B72" i="10"/>
  <c r="C72" i="10"/>
  <c r="D72" i="10"/>
  <c r="E72" i="10"/>
  <c r="F72" i="10"/>
  <c r="H72" i="10"/>
  <c r="I72" i="10"/>
  <c r="J38" i="10"/>
  <c r="B73" i="10"/>
  <c r="C73" i="10"/>
  <c r="D73" i="10"/>
  <c r="E73" i="10"/>
  <c r="F73" i="10"/>
  <c r="H73" i="10"/>
  <c r="I73" i="10"/>
  <c r="J39" i="10"/>
  <c r="B64" i="10"/>
  <c r="C64" i="10"/>
  <c r="D64" i="10"/>
  <c r="E64" i="10"/>
  <c r="F64" i="10"/>
  <c r="H64" i="10"/>
  <c r="I64" i="10"/>
  <c r="J30" i="10"/>
  <c r="J65" i="10"/>
  <c r="J66" i="10"/>
  <c r="J67" i="10"/>
  <c r="J68" i="10"/>
  <c r="J69" i="10"/>
  <c r="J70" i="10"/>
  <c r="J71" i="10"/>
  <c r="J72" i="10"/>
  <c r="J73" i="10"/>
  <c r="J64" i="10"/>
  <c r="A69" i="10"/>
  <c r="A70" i="10"/>
  <c r="A71" i="10"/>
  <c r="A72" i="10"/>
  <c r="A73" i="10"/>
  <c r="A31" i="10"/>
  <c r="A65" i="10"/>
  <c r="A32" i="10"/>
  <c r="A66" i="10"/>
  <c r="A33" i="10"/>
  <c r="A67" i="10"/>
  <c r="A34" i="10"/>
  <c r="A68" i="10"/>
  <c r="A30" i="10"/>
  <c r="A64" i="10"/>
  <c r="A16" i="10"/>
  <c r="A17" i="10"/>
  <c r="A15" i="10"/>
</calcChain>
</file>

<file path=xl/sharedStrings.xml><?xml version="1.0" encoding="utf-8"?>
<sst xmlns="http://schemas.openxmlformats.org/spreadsheetml/2006/main" count="39" uniqueCount="27">
  <si>
    <t>++</t>
  </si>
  <si>
    <t>+</t>
  </si>
  <si>
    <t>Fact Table</t>
  </si>
  <si>
    <t>-</t>
  </si>
  <si>
    <t xml:space="preserve">Storage </t>
  </si>
  <si>
    <t>School</t>
  </si>
  <si>
    <t>Walkable Neighborhood</t>
  </si>
  <si>
    <t>House A</t>
  </si>
  <si>
    <t>House B</t>
  </si>
  <si>
    <t>House C</t>
  </si>
  <si>
    <t>....</t>
  </si>
  <si>
    <t>+/- Table</t>
  </si>
  <si>
    <t>Weighted Table</t>
  </si>
  <si>
    <t>Weighted ratings (don't modify):</t>
  </si>
  <si>
    <t>Proximity to Park</t>
  </si>
  <si>
    <t xml:space="preserve">Bikable to Work </t>
  </si>
  <si>
    <t>Renovation Status</t>
  </si>
  <si>
    <t>e.g., Kitchen, Plumbing: how much work will be required in the near future?</t>
  </si>
  <si>
    <t>Extras, Perks</t>
  </si>
  <si>
    <t>e.g., low-maintenace yard</t>
  </si>
  <si>
    <t>e.g., garage, shed, basement</t>
  </si>
  <si>
    <t>e.g., store</t>
  </si>
  <si>
    <t>Weights</t>
  </si>
  <si>
    <t>Weight Check: Do they sum up to 100%?</t>
  </si>
  <si>
    <t># of Coliumns:</t>
  </si>
  <si>
    <t>Yard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</si>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</sst>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</font>
    <font>
      <sz val="13"/>
      <color theme="1"/>
      <name val="Arial"/>
    </font>
    <font>
      <b/>
      <sz val="13"/>
      <color theme="3" tint="0.39997558519241921"/>
      <name val="Arial"/>
    </font>
    <font>
      <b/>
      <sz val="16"/>
      <color theme="1"/>
      <name val="Arial"/>
    </font>
    <font>
      <sz val="16"/>
      <color theme="1"/>
      <name val="Arial"/>
    </font>
    <font>
      <sz val="16"/>
      <name val="Arial"/>
    </font>
    <font>
      <b/>
      <sz val="16"/>
      <color theme="0"/>
      <name val="Arial"/>
    </font>
    <font>
      <b/>
      <sz val="10"/>
      <color theme="3"/>
      <name val="Arial"/>
    </font>
    <font>
      <b/>
      <sz val="16"/>
      <color theme="4" tint="-0.499984740745262"/>
      <name val="Arial"/>
    </font>
    <font>
      <b/>
      <sz val="16"/>
      <name val="Arial"/>
    </font>
    <font>
      <b/>
      <sz val="22"/>
      <color theme="3"/>
      <name val="Arial"/>
    </font>
    <font>
      <b/>
      <sz val="16"/>
      <color theme="0" tint="-0.499984740745262"/>
      <name val="Arial"/>
    </font>
    <font>
      <sz val="11"/>
      <color theme="0" tint="-0.499984740745262"/>
      <name val="Arial"/>
    </font>
    <font>
      <b/>
      <sz val="16"/>
      <color theme="3" tint="0.39997558519241921"/>
      <name val="Arial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9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5" fillId="0" borderId="0" xfId="21" applyNumberFormat="1" applyFont="1" applyFill="1" applyBorder="1" applyAlignment="1">
      <alignment horizontal="center"/>
    </xf>
    <xf numFmtId="0" fontId="5" fillId="0" borderId="0" xfId="21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10" fillId="2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9" fontId="12" fillId="4" borderId="0" xfId="0" applyNumberFormat="1" applyFont="1" applyFill="1" applyBorder="1" applyAlignment="1">
      <alignment horizontal="center"/>
    </xf>
    <xf numFmtId="0" fontId="7" fillId="0" borderId="0" xfId="0" applyFont="1" applyBorder="1"/>
    <xf numFmtId="0" fontId="13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5" fillId="0" borderId="0" xfId="21" applyNumberFormat="1" applyFont="1" applyFill="1" applyBorder="1" applyAlignment="1">
      <alignment horizontal="center" vertical="center" wrapText="1"/>
    </xf>
    <xf numFmtId="164" fontId="5" fillId="0" borderId="0" xfId="21" applyNumberFormat="1" applyFont="1" applyFill="1" applyBorder="1" applyAlignment="1">
      <alignment horizontal="center" vertical="center" wrapText="1"/>
    </xf>
    <xf numFmtId="164" fontId="5" fillId="0" borderId="0" xfId="21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quotePrefix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49" fontId="9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/>
    <xf numFmtId="0" fontId="15" fillId="0" borderId="0" xfId="0" applyFont="1" applyBorder="1" applyAlignment="1">
      <alignment horizontal="right"/>
    </xf>
    <xf numFmtId="0" fontId="16" fillId="0" borderId="0" xfId="0" applyFont="1" applyFill="1" applyBorder="1"/>
    <xf numFmtId="0" fontId="12" fillId="0" borderId="0" xfId="0" applyFont="1" applyFill="1" applyBorder="1"/>
    <xf numFmtId="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9" fillId="0" borderId="0" xfId="0" quotePrefix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/>
    </xf>
  </cellXfs>
  <cellStyles count="92">
    <cellStyle name="Currency" xfId="21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'Decision Table'!$A$30</c:f>
              <c:strCache>
                <c:ptCount val="1"/>
                <c:pt idx="0">
                  <c:v>House A</c:v>
                </c:pt>
              </c:strCache>
            </c:strRef>
          </c:tx>
          <c:marker>
            <c:symbol val="none"/>
          </c:marker>
          <c:cat>
            <c:strRef>
              <c:f>'Decision Table'!$B$29:$I$29</c:f>
              <c:strCache>
                <c:ptCount val="8"/>
                <c:pt idx="0">
                  <c:v>Yard</c:v>
                </c:pt>
                <c:pt idx="1">
                  <c:v>Storage </c:v>
                </c:pt>
                <c:pt idx="2">
                  <c:v>School</c:v>
                </c:pt>
                <c:pt idx="3">
                  <c:v>Walkable Neighborhood</c:v>
                </c:pt>
                <c:pt idx="4">
                  <c:v>Proximity to Park</c:v>
                </c:pt>
                <c:pt idx="5">
                  <c:v>Bikable to Work </c:v>
                </c:pt>
                <c:pt idx="6">
                  <c:v>Renovation Status</c:v>
                </c:pt>
                <c:pt idx="7">
                  <c:v>Extras, Perks</c:v>
                </c:pt>
              </c:strCache>
            </c:strRef>
          </c:cat>
          <c:val>
            <c:numRef>
              <c:f>'Decision Table'!$B$30:$I$30</c:f>
              <c:numCache>
                <c:formatCode>General</c:formatCode>
                <c:ptCount val="8"/>
                <c:pt idx="0">
                  <c:v>9.0</c:v>
                </c:pt>
                <c:pt idx="1">
                  <c:v>3.0</c:v>
                </c:pt>
                <c:pt idx="2">
                  <c:v>7.0</c:v>
                </c:pt>
                <c:pt idx="3">
                  <c:v>3.0</c:v>
                </c:pt>
                <c:pt idx="4">
                  <c:v>9.0</c:v>
                </c:pt>
                <c:pt idx="5">
                  <c:v>3.0</c:v>
                </c:pt>
                <c:pt idx="6">
                  <c:v>7.0</c:v>
                </c:pt>
                <c:pt idx="7">
                  <c:v>7.0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'Decision Table'!$A$31</c:f>
              <c:strCache>
                <c:ptCount val="1"/>
                <c:pt idx="0">
                  <c:v>House B</c:v>
                </c:pt>
              </c:strCache>
            </c:strRef>
          </c:tx>
          <c:marker>
            <c:symbol val="none"/>
          </c:marker>
          <c:cat>
            <c:strRef>
              <c:f>'Decision Table'!$B$29:$I$29</c:f>
              <c:strCache>
                <c:ptCount val="8"/>
                <c:pt idx="0">
                  <c:v>Yard</c:v>
                </c:pt>
                <c:pt idx="1">
                  <c:v>Storage </c:v>
                </c:pt>
                <c:pt idx="2">
                  <c:v>School</c:v>
                </c:pt>
                <c:pt idx="3">
                  <c:v>Walkable Neighborhood</c:v>
                </c:pt>
                <c:pt idx="4">
                  <c:v>Proximity to Park</c:v>
                </c:pt>
                <c:pt idx="5">
                  <c:v>Bikable to Work </c:v>
                </c:pt>
                <c:pt idx="6">
                  <c:v>Renovation Status</c:v>
                </c:pt>
                <c:pt idx="7">
                  <c:v>Extras, Perks</c:v>
                </c:pt>
              </c:strCache>
            </c:strRef>
          </c:cat>
          <c:val>
            <c:numRef>
              <c:f>'Decision Table'!$B$31:$I$31</c:f>
              <c:numCache>
                <c:formatCode>General</c:formatCode>
                <c:ptCount val="8"/>
                <c:pt idx="0">
                  <c:v>7.0</c:v>
                </c:pt>
                <c:pt idx="1">
                  <c:v>7.0</c:v>
                </c:pt>
                <c:pt idx="2">
                  <c:v>9.0</c:v>
                </c:pt>
                <c:pt idx="3">
                  <c:v>5.0</c:v>
                </c:pt>
                <c:pt idx="4">
                  <c:v>7.0</c:v>
                </c:pt>
                <c:pt idx="5">
                  <c:v>7.0</c:v>
                </c:pt>
                <c:pt idx="6">
                  <c:v>9.0</c:v>
                </c:pt>
                <c:pt idx="7">
                  <c:v>7.0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'Decision Table'!$A$32</c:f>
              <c:strCache>
                <c:ptCount val="1"/>
                <c:pt idx="0">
                  <c:v>House C</c:v>
                </c:pt>
              </c:strCache>
            </c:strRef>
          </c:tx>
          <c:marker>
            <c:symbol val="none"/>
          </c:marker>
          <c:cat>
            <c:strRef>
              <c:f>'Decision Table'!$B$29:$I$29</c:f>
              <c:strCache>
                <c:ptCount val="8"/>
                <c:pt idx="0">
                  <c:v>Yard</c:v>
                </c:pt>
                <c:pt idx="1">
                  <c:v>Storage </c:v>
                </c:pt>
                <c:pt idx="2">
                  <c:v>School</c:v>
                </c:pt>
                <c:pt idx="3">
                  <c:v>Walkable Neighborhood</c:v>
                </c:pt>
                <c:pt idx="4">
                  <c:v>Proximity to Park</c:v>
                </c:pt>
                <c:pt idx="5">
                  <c:v>Bikable to Work </c:v>
                </c:pt>
                <c:pt idx="6">
                  <c:v>Renovation Status</c:v>
                </c:pt>
                <c:pt idx="7">
                  <c:v>Extras, Perks</c:v>
                </c:pt>
              </c:strCache>
            </c:strRef>
          </c:cat>
          <c:val>
            <c:numRef>
              <c:f>'Decision Table'!$B$32:$I$32</c:f>
              <c:numCache>
                <c:formatCode>General</c:formatCode>
                <c:ptCount val="8"/>
                <c:pt idx="0">
                  <c:v>1.0</c:v>
                </c:pt>
                <c:pt idx="1">
                  <c:v>9.0</c:v>
                </c:pt>
                <c:pt idx="2">
                  <c:v>7.0</c:v>
                </c:pt>
                <c:pt idx="3">
                  <c:v>1.0</c:v>
                </c:pt>
                <c:pt idx="4">
                  <c:v>1.0</c:v>
                </c:pt>
                <c:pt idx="5">
                  <c:v>9.0</c:v>
                </c:pt>
                <c:pt idx="6">
                  <c:v>7.0</c:v>
                </c:pt>
                <c:pt idx="7">
                  <c:v>9.0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'Decision Table'!$A$33</c:f>
              <c:strCache>
                <c:ptCount val="1"/>
                <c:pt idx="0">
                  <c:v>....</c:v>
                </c:pt>
              </c:strCache>
            </c:strRef>
          </c:tx>
          <c:marker>
            <c:symbol val="none"/>
          </c:marker>
          <c:cat>
            <c:strRef>
              <c:f>'Decision Table'!$B$29:$I$29</c:f>
              <c:strCache>
                <c:ptCount val="8"/>
                <c:pt idx="0">
                  <c:v>Yard</c:v>
                </c:pt>
                <c:pt idx="1">
                  <c:v>Storage </c:v>
                </c:pt>
                <c:pt idx="2">
                  <c:v>School</c:v>
                </c:pt>
                <c:pt idx="3">
                  <c:v>Walkable Neighborhood</c:v>
                </c:pt>
                <c:pt idx="4">
                  <c:v>Proximity to Park</c:v>
                </c:pt>
                <c:pt idx="5">
                  <c:v>Bikable to Work </c:v>
                </c:pt>
                <c:pt idx="6">
                  <c:v>Renovation Status</c:v>
                </c:pt>
                <c:pt idx="7">
                  <c:v>Extras, Perks</c:v>
                </c:pt>
              </c:strCache>
            </c:strRef>
          </c:cat>
          <c:val>
            <c:numRef>
              <c:f>'Decision Table'!$B$33:$I$33</c:f>
              <c:numCache>
                <c:formatCode>General</c:formatCode>
                <c:ptCount val="8"/>
              </c:numCache>
            </c:numRef>
          </c:val>
          <c:smooth val="0"/>
        </c:ser>
        <c:ser>
          <c:idx val="4"/>
          <c:order val="4"/>
          <c:tx>
            <c:strRef>
              <c:f>'Decision Table'!$A$34</c:f>
              <c:strCache>
                <c:ptCount val="1"/>
                <c:pt idx="0">
                  <c:v>....</c:v>
                </c:pt>
              </c:strCache>
            </c:strRef>
          </c:tx>
          <c:marker>
            <c:symbol val="none"/>
          </c:marker>
          <c:cat>
            <c:strRef>
              <c:f>'Decision Table'!$B$29:$I$29</c:f>
              <c:strCache>
                <c:ptCount val="8"/>
                <c:pt idx="0">
                  <c:v>Yard</c:v>
                </c:pt>
                <c:pt idx="1">
                  <c:v>Storage </c:v>
                </c:pt>
                <c:pt idx="2">
                  <c:v>School</c:v>
                </c:pt>
                <c:pt idx="3">
                  <c:v>Walkable Neighborhood</c:v>
                </c:pt>
                <c:pt idx="4">
                  <c:v>Proximity to Park</c:v>
                </c:pt>
                <c:pt idx="5">
                  <c:v>Bikable to Work </c:v>
                </c:pt>
                <c:pt idx="6">
                  <c:v>Renovation Status</c:v>
                </c:pt>
                <c:pt idx="7">
                  <c:v>Extras, Perks</c:v>
                </c:pt>
              </c:strCache>
            </c:strRef>
          </c:cat>
          <c:val>
            <c:numRef>
              <c:f>'Decision Table'!$B$34:$I$34</c:f>
              <c:numCache>
                <c:formatCode>General</c:formatCode>
                <c:ptCount val="8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288936"/>
        <c:axId val="2117292056"/>
      </c:lineChart>
      <c:catAx>
        <c:axId val="21172889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Arial"/>
                <a:cs typeface="Arial"/>
              </a:defRPr>
            </a:pPr>
            <a:endParaRPr lang="en-US"/>
          </a:p>
        </c:txPr>
        <c:crossAx val="2117292056"/>
        <c:crosses val="autoZero"/>
        <c:auto val="1"/>
        <c:lblAlgn val="ctr"/>
        <c:lblOffset val="100"/>
        <c:noMultiLvlLbl val="0"/>
      </c:catAx>
      <c:valAx>
        <c:axId val="2117292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728893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400">
              <a:latin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809625</xdr:colOff>
      <xdr:row>40</xdr:row>
      <xdr:rowOff>206375</xdr:rowOff>
    </xdr:from>
    <xdr:to>
      <xdr:col>9</xdr:col>
      <xdr:colOff>920750</xdr:colOff>
      <xdr:row>59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73"/>
  <sheetViews>
    <sheetView tabSelected="1" zoomScale="80" zoomScaleNormal="80" zoomScalePageLayoutView="80" workbookViewId="0">
      <selection activeCell="J30" sqref="J30"/>
    </sheetView>
  </sheetViews>
  <sheetFormatPr baseColWidth="10" defaultColWidth="20.5" defaultRowHeight="18" x14ac:dyDescent="0"/>
  <cols>
    <col min="1" max="1" width="20.5" style="12"/>
    <col min="2" max="9" width="20.5" style="1"/>
    <col min="10" max="10" width="24.83203125" style="1" customWidth="1"/>
    <col min="11" max="16384" width="20.5" style="1"/>
  </cols>
  <sheetData>
    <row r="1" spans="1:9" ht="26">
      <c r="A1" s="15" t="s">
        <v>2</v>
      </c>
    </row>
    <row r="2" spans="1:9" s="7" customFormat="1" ht="41" customHeight="1">
      <c r="A2" s="12"/>
      <c r="B2" s="8" t="s">
        <v>25</v>
      </c>
      <c r="C2" s="8" t="s">
        <v>4</v>
      </c>
      <c r="D2" s="8" t="s">
        <v>5</v>
      </c>
      <c r="E2" s="8" t="s">
        <v>6</v>
      </c>
      <c r="F2" s="8" t="s">
        <v>14</v>
      </c>
      <c r="G2" s="8" t="s">
        <v>15</v>
      </c>
      <c r="H2" s="8" t="s">
        <v>16</v>
      </c>
      <c r="I2" s="8" t="s">
        <v>18</v>
      </c>
    </row>
    <row r="3" spans="1:9" ht="68" customHeight="1">
      <c r="A3" s="2"/>
      <c r="B3" s="2"/>
      <c r="C3" s="2" t="s">
        <v>20</v>
      </c>
      <c r="D3" s="2"/>
      <c r="E3" s="2" t="s">
        <v>21</v>
      </c>
      <c r="F3" s="2"/>
      <c r="G3" s="2"/>
      <c r="H3" s="2" t="s">
        <v>17</v>
      </c>
      <c r="I3" s="2" t="s">
        <v>19</v>
      </c>
    </row>
    <row r="4" spans="1:9">
      <c r="A4" s="8" t="s">
        <v>7</v>
      </c>
      <c r="B4" s="18"/>
      <c r="C4" s="4"/>
      <c r="D4" s="4"/>
      <c r="E4" s="17"/>
      <c r="F4" s="18"/>
      <c r="G4" s="4"/>
      <c r="H4" s="4"/>
      <c r="I4" s="4"/>
    </row>
    <row r="5" spans="1:9">
      <c r="A5" s="8" t="s">
        <v>8</v>
      </c>
      <c r="B5" s="19"/>
      <c r="C5" s="4"/>
      <c r="D5" s="4"/>
      <c r="E5" s="3"/>
      <c r="F5" s="19"/>
      <c r="G5" s="4"/>
      <c r="H5" s="4"/>
      <c r="I5" s="4"/>
    </row>
    <row r="6" spans="1:9">
      <c r="A6" s="8" t="s">
        <v>9</v>
      </c>
      <c r="B6" s="19"/>
      <c r="C6" s="4"/>
      <c r="D6" s="4"/>
      <c r="E6" s="3"/>
      <c r="F6" s="19"/>
      <c r="G6" s="4"/>
      <c r="H6" s="4"/>
      <c r="I6" s="4"/>
    </row>
    <row r="7" spans="1:9">
      <c r="A7" s="8" t="s">
        <v>10</v>
      </c>
      <c r="B7" s="19"/>
      <c r="C7" s="4"/>
      <c r="D7" s="4"/>
      <c r="E7" s="3"/>
      <c r="F7" s="19"/>
      <c r="G7" s="4"/>
      <c r="H7" s="4"/>
      <c r="I7" s="4"/>
    </row>
    <row r="8" spans="1:9">
      <c r="A8" s="8" t="s">
        <v>10</v>
      </c>
      <c r="B8" s="4"/>
      <c r="C8" s="4"/>
      <c r="D8" s="4"/>
      <c r="E8" s="3"/>
      <c r="F8" s="4"/>
      <c r="G8" s="4"/>
      <c r="H8" s="4"/>
      <c r="I8" s="4"/>
    </row>
    <row r="9" spans="1:9">
      <c r="A9" s="8"/>
      <c r="B9" s="4"/>
      <c r="C9" s="4"/>
      <c r="D9" s="4"/>
      <c r="E9" s="3"/>
      <c r="F9" s="4"/>
      <c r="G9" s="4"/>
      <c r="H9" s="4"/>
      <c r="I9" s="4"/>
    </row>
    <row r="10" spans="1:9">
      <c r="A10" s="14"/>
      <c r="B10" s="4"/>
      <c r="C10" s="4"/>
      <c r="D10" s="4"/>
      <c r="E10" s="3"/>
      <c r="F10" s="4"/>
      <c r="G10" s="4"/>
      <c r="H10" s="4"/>
      <c r="I10" s="4"/>
    </row>
    <row r="11" spans="1:9">
      <c r="A11" s="14"/>
      <c r="B11" s="4"/>
      <c r="C11" s="4"/>
      <c r="D11" s="4"/>
      <c r="E11" s="3"/>
      <c r="F11" s="4"/>
      <c r="G11" s="4"/>
      <c r="H11" s="4"/>
      <c r="I11" s="4"/>
    </row>
    <row r="12" spans="1:9">
      <c r="A12" s="14"/>
      <c r="B12" s="5"/>
      <c r="E12" s="5"/>
      <c r="F12" s="5"/>
    </row>
    <row r="13" spans="1:9" ht="26">
      <c r="A13" s="15" t="s">
        <v>11</v>
      </c>
    </row>
    <row r="14" spans="1:9" s="7" customFormat="1" ht="41" customHeight="1">
      <c r="A14" s="12"/>
      <c r="B14" s="8" t="str">
        <f t="shared" ref="B14:I14" si="0">B2</f>
        <v>Yard</v>
      </c>
      <c r="C14" s="8" t="str">
        <f t="shared" si="0"/>
        <v xml:space="preserve">Storage </v>
      </c>
      <c r="D14" s="8" t="str">
        <f t="shared" si="0"/>
        <v>School</v>
      </c>
      <c r="E14" s="8" t="str">
        <f t="shared" si="0"/>
        <v>Walkable Neighborhood</v>
      </c>
      <c r="F14" s="8" t="str">
        <f t="shared" si="0"/>
        <v>Proximity to Park</v>
      </c>
      <c r="G14" s="8" t="str">
        <f t="shared" si="0"/>
        <v xml:space="preserve">Bikable to Work </v>
      </c>
      <c r="H14" s="8" t="str">
        <f t="shared" si="0"/>
        <v>Renovation Status</v>
      </c>
      <c r="I14" s="8" t="str">
        <f t="shared" si="0"/>
        <v>Extras, Perks</v>
      </c>
    </row>
    <row r="15" spans="1:9">
      <c r="A15" s="8" t="str">
        <f>A4</f>
        <v>House A</v>
      </c>
      <c r="B15" s="25" t="s">
        <v>0</v>
      </c>
      <c r="C15" s="21" t="s">
        <v>3</v>
      </c>
      <c r="D15" s="21" t="s">
        <v>1</v>
      </c>
      <c r="E15" s="33" t="s">
        <v>3</v>
      </c>
      <c r="F15" s="25" t="s">
        <v>0</v>
      </c>
      <c r="G15" s="21" t="s">
        <v>3</v>
      </c>
      <c r="H15" s="21" t="s">
        <v>1</v>
      </c>
      <c r="I15" s="21" t="s">
        <v>1</v>
      </c>
    </row>
    <row r="16" spans="1:9">
      <c r="A16" s="8" t="str">
        <f>A5</f>
        <v>House B</v>
      </c>
      <c r="B16" s="25"/>
      <c r="C16" s="21"/>
      <c r="D16" s="22"/>
      <c r="E16" s="25"/>
      <c r="F16" s="25"/>
      <c r="G16" s="21"/>
      <c r="H16" s="22"/>
      <c r="I16" s="21"/>
    </row>
    <row r="17" spans="1:11">
      <c r="A17" s="8" t="str">
        <f>A6</f>
        <v>House C</v>
      </c>
      <c r="B17" s="25"/>
      <c r="C17" s="22"/>
      <c r="D17" s="21" t="s">
        <v>1</v>
      </c>
      <c r="E17" s="25"/>
      <c r="F17" s="25"/>
      <c r="G17" s="22"/>
      <c r="H17" s="21"/>
      <c r="I17" s="22"/>
    </row>
    <row r="18" spans="1:11">
      <c r="A18" s="8" t="str">
        <f t="shared" ref="A18:A19" si="1">A7</f>
        <v>....</v>
      </c>
      <c r="B18" s="25"/>
      <c r="C18" s="21"/>
      <c r="D18" s="22"/>
      <c r="E18" s="25"/>
      <c r="F18" s="25"/>
      <c r="G18" s="21"/>
      <c r="H18" s="22"/>
      <c r="I18" s="22"/>
    </row>
    <row r="19" spans="1:11">
      <c r="A19" s="8" t="str">
        <f t="shared" si="1"/>
        <v>....</v>
      </c>
      <c r="B19" s="25"/>
      <c r="C19" s="22"/>
      <c r="D19" s="22"/>
      <c r="E19" s="25"/>
      <c r="F19" s="25"/>
      <c r="G19" s="22"/>
      <c r="H19" s="22"/>
      <c r="I19" s="22"/>
    </row>
    <row r="20" spans="1:11">
      <c r="A20" s="8"/>
      <c r="B20" s="25"/>
      <c r="C20" s="21"/>
      <c r="D20" s="22"/>
      <c r="E20" s="25"/>
      <c r="F20" s="25"/>
      <c r="G20" s="21"/>
      <c r="H20" s="22"/>
      <c r="I20" s="22"/>
    </row>
    <row r="21" spans="1:11">
      <c r="A21" s="13"/>
      <c r="B21" s="25"/>
      <c r="C21" s="22"/>
      <c r="D21" s="22"/>
      <c r="E21" s="25"/>
      <c r="F21" s="25"/>
      <c r="G21" s="22"/>
      <c r="H21" s="22"/>
      <c r="I21" s="22"/>
    </row>
    <row r="22" spans="1:11">
      <c r="B22" s="23"/>
      <c r="C22" s="24"/>
      <c r="D22" s="24"/>
      <c r="E22" s="23"/>
      <c r="F22" s="23"/>
      <c r="G22" s="24"/>
      <c r="H22" s="24"/>
      <c r="I22" s="24"/>
    </row>
    <row r="23" spans="1:11">
      <c r="B23" s="2"/>
      <c r="E23" s="2"/>
      <c r="F23" s="2"/>
    </row>
    <row r="24" spans="1:11" ht="26">
      <c r="A24" s="16" t="s">
        <v>12</v>
      </c>
      <c r="B24" s="2"/>
      <c r="E24" s="2"/>
      <c r="F24" s="2"/>
    </row>
    <row r="25" spans="1:11" s="7" customFormat="1">
      <c r="A25" s="12"/>
      <c r="B25" s="10"/>
      <c r="E25" s="10"/>
      <c r="F25" s="10"/>
    </row>
    <row r="26" spans="1:11" s="7" customFormat="1">
      <c r="A26" s="12"/>
      <c r="B26" s="10"/>
      <c r="E26" s="10"/>
      <c r="F26" s="10"/>
    </row>
    <row r="27" spans="1:11" ht="30" customHeight="1">
      <c r="J27" s="9" t="s">
        <v>23</v>
      </c>
      <c r="K27" s="9" t="s">
        <v>24</v>
      </c>
    </row>
    <row r="28" spans="1:11" s="30" customFormat="1">
      <c r="A28" s="30" t="s">
        <v>22</v>
      </c>
      <c r="B28" s="11">
        <f>100%/$K$28</f>
        <v>0.125</v>
      </c>
      <c r="C28" s="11">
        <f t="shared" ref="C28:I28" si="2">100%/$K$28</f>
        <v>0.125</v>
      </c>
      <c r="D28" s="11">
        <f t="shared" si="2"/>
        <v>0.125</v>
      </c>
      <c r="E28" s="11">
        <f t="shared" si="2"/>
        <v>0.125</v>
      </c>
      <c r="F28" s="11">
        <f t="shared" si="2"/>
        <v>0.125</v>
      </c>
      <c r="G28" s="11">
        <f t="shared" si="2"/>
        <v>0.125</v>
      </c>
      <c r="H28" s="11">
        <f t="shared" si="2"/>
        <v>0.125</v>
      </c>
      <c r="I28" s="11">
        <f t="shared" si="2"/>
        <v>0.125</v>
      </c>
      <c r="J28" s="31">
        <f>SUM(B28:I28)</f>
        <v>1</v>
      </c>
      <c r="K28" s="32">
        <f>COUNTA(B29:I29)</f>
        <v>8</v>
      </c>
    </row>
    <row r="29" spans="1:11" s="7" customFormat="1" ht="43" customHeight="1">
      <c r="A29" s="12"/>
      <c r="B29" s="8" t="str">
        <f t="shared" ref="B29:I29" si="3">B2</f>
        <v>Yard</v>
      </c>
      <c r="C29" s="8" t="str">
        <f t="shared" si="3"/>
        <v xml:space="preserve">Storage </v>
      </c>
      <c r="D29" s="8" t="str">
        <f t="shared" si="3"/>
        <v>School</v>
      </c>
      <c r="E29" s="8" t="str">
        <f t="shared" si="3"/>
        <v>Walkable Neighborhood</v>
      </c>
      <c r="F29" s="8" t="str">
        <f t="shared" si="3"/>
        <v>Proximity to Park</v>
      </c>
      <c r="G29" s="8" t="str">
        <f t="shared" si="3"/>
        <v xml:space="preserve">Bikable to Work </v>
      </c>
      <c r="H29" s="8" t="str">
        <f t="shared" si="3"/>
        <v>Renovation Status</v>
      </c>
      <c r="I29" s="8" t="str">
        <f t="shared" si="3"/>
        <v>Extras, Perks</v>
      </c>
      <c r="J29" s="34" t="s">
        <v>26</v>
      </c>
    </row>
    <row r="30" spans="1:11">
      <c r="A30" s="8" t="str">
        <f>A4</f>
        <v>House A</v>
      </c>
      <c r="B30" s="20">
        <v>9</v>
      </c>
      <c r="C30" s="20">
        <v>3</v>
      </c>
      <c r="D30" s="20">
        <v>7</v>
      </c>
      <c r="E30" s="20">
        <v>3</v>
      </c>
      <c r="F30" s="20">
        <v>9</v>
      </c>
      <c r="G30" s="20">
        <v>3</v>
      </c>
      <c r="H30" s="20">
        <v>7</v>
      </c>
      <c r="I30" s="20">
        <v>7</v>
      </c>
      <c r="J30" s="35">
        <f>SUM(B64:I64)</f>
        <v>6</v>
      </c>
    </row>
    <row r="31" spans="1:11">
      <c r="A31" s="8" t="str">
        <f>A5</f>
        <v>House B</v>
      </c>
      <c r="B31" s="20">
        <v>7</v>
      </c>
      <c r="C31" s="20">
        <v>7</v>
      </c>
      <c r="D31" s="20">
        <v>9</v>
      </c>
      <c r="E31" s="20">
        <v>5</v>
      </c>
      <c r="F31" s="20">
        <v>7</v>
      </c>
      <c r="G31" s="20">
        <v>7</v>
      </c>
      <c r="H31" s="20">
        <v>9</v>
      </c>
      <c r="I31" s="20">
        <v>7</v>
      </c>
      <c r="J31" s="35">
        <f>SUM(B65:I65)</f>
        <v>7.25</v>
      </c>
    </row>
    <row r="32" spans="1:11">
      <c r="A32" s="8" t="str">
        <f>A6</f>
        <v>House C</v>
      </c>
      <c r="B32" s="20">
        <v>1</v>
      </c>
      <c r="C32" s="20">
        <v>9</v>
      </c>
      <c r="D32" s="20">
        <v>7</v>
      </c>
      <c r="E32" s="20">
        <v>1</v>
      </c>
      <c r="F32" s="20">
        <v>1</v>
      </c>
      <c r="G32" s="20">
        <v>9</v>
      </c>
      <c r="H32" s="20">
        <v>7</v>
      </c>
      <c r="I32" s="20">
        <v>9</v>
      </c>
      <c r="J32" s="35">
        <f>SUM(B66:I66)</f>
        <v>5.5</v>
      </c>
    </row>
    <row r="33" spans="1:10">
      <c r="A33" s="8" t="str">
        <f>A7</f>
        <v>....</v>
      </c>
      <c r="B33" s="20"/>
      <c r="C33" s="20"/>
      <c r="D33" s="20"/>
      <c r="E33" s="20"/>
      <c r="F33" s="20"/>
      <c r="G33" s="20"/>
      <c r="H33" s="20"/>
      <c r="I33" s="20"/>
      <c r="J33" s="35">
        <f>SUM(B67:I67)</f>
        <v>0</v>
      </c>
    </row>
    <row r="34" spans="1:10">
      <c r="A34" s="8" t="str">
        <f>A8</f>
        <v>....</v>
      </c>
      <c r="B34" s="20"/>
      <c r="C34" s="20"/>
      <c r="D34" s="20"/>
      <c r="E34" s="20"/>
      <c r="F34" s="20"/>
      <c r="G34" s="20"/>
      <c r="H34" s="20"/>
      <c r="I34" s="20"/>
      <c r="J34" s="35">
        <f>SUM(B68:I68)</f>
        <v>0</v>
      </c>
    </row>
    <row r="35" spans="1:10">
      <c r="A35" s="8" t="s">
        <v>10</v>
      </c>
      <c r="B35" s="20"/>
      <c r="C35" s="20"/>
      <c r="D35" s="20"/>
      <c r="E35" s="20"/>
      <c r="F35" s="20"/>
      <c r="G35" s="20"/>
      <c r="H35" s="20"/>
      <c r="I35" s="20"/>
      <c r="J35" s="35">
        <f>SUM(B69:I69)</f>
        <v>0</v>
      </c>
    </row>
    <row r="36" spans="1:10">
      <c r="A36" s="8" t="s">
        <v>10</v>
      </c>
      <c r="B36" s="20"/>
      <c r="C36" s="20"/>
      <c r="D36" s="20"/>
      <c r="E36" s="20"/>
      <c r="F36" s="20"/>
      <c r="G36" s="20"/>
      <c r="H36" s="20"/>
      <c r="I36" s="20"/>
      <c r="J36" s="35">
        <f>SUM(B70:I70)</f>
        <v>0</v>
      </c>
    </row>
    <row r="37" spans="1:10">
      <c r="A37" s="8" t="s">
        <v>10</v>
      </c>
      <c r="B37" s="20"/>
      <c r="C37" s="20"/>
      <c r="D37" s="20"/>
      <c r="E37" s="20"/>
      <c r="F37" s="20"/>
      <c r="G37" s="20"/>
      <c r="H37" s="20"/>
      <c r="I37" s="20"/>
      <c r="J37" s="35">
        <f>SUM(B71:I71)</f>
        <v>0</v>
      </c>
    </row>
    <row r="38" spans="1:10">
      <c r="A38" s="8" t="s">
        <v>10</v>
      </c>
      <c r="B38" s="20"/>
      <c r="C38" s="20"/>
      <c r="D38" s="20"/>
      <c r="E38" s="20"/>
      <c r="F38" s="20"/>
      <c r="G38" s="20"/>
      <c r="H38" s="20"/>
      <c r="I38" s="20"/>
      <c r="J38" s="35">
        <f>SUM(B72:I72)</f>
        <v>0</v>
      </c>
    </row>
    <row r="39" spans="1:10">
      <c r="A39" s="8" t="s">
        <v>10</v>
      </c>
      <c r="B39" s="20"/>
      <c r="C39" s="20"/>
      <c r="D39" s="20"/>
      <c r="E39" s="20"/>
      <c r="F39" s="20"/>
      <c r="G39" s="20"/>
      <c r="H39" s="20"/>
      <c r="I39" s="20"/>
      <c r="J39" s="35">
        <f>SUM(B73:I73)</f>
        <v>0</v>
      </c>
    </row>
    <row r="40" spans="1:10">
      <c r="A40" s="13"/>
      <c r="B40" s="21"/>
      <c r="C40" s="21"/>
      <c r="D40" s="21"/>
      <c r="E40" s="21"/>
      <c r="F40" s="21"/>
      <c r="G40" s="21"/>
      <c r="H40" s="21"/>
      <c r="I40" s="21"/>
      <c r="J40" s="6"/>
    </row>
    <row r="41" spans="1:10">
      <c r="A41" s="13"/>
      <c r="B41" s="21"/>
      <c r="C41" s="21"/>
      <c r="D41" s="21"/>
      <c r="E41" s="21"/>
      <c r="F41" s="21"/>
      <c r="G41" s="21"/>
      <c r="H41" s="21"/>
      <c r="I41" s="21"/>
      <c r="J41" s="6"/>
    </row>
    <row r="63" spans="1:10">
      <c r="A63" s="26" t="s">
        <v>13</v>
      </c>
      <c r="B63" s="27"/>
      <c r="C63" s="27"/>
      <c r="D63" s="27"/>
      <c r="E63" s="27"/>
      <c r="F63" s="27"/>
      <c r="G63" s="27"/>
      <c r="H63" s="27"/>
      <c r="I63" s="27"/>
      <c r="J63" s="27"/>
    </row>
    <row r="64" spans="1:10">
      <c r="A64" s="28" t="str">
        <f>A30</f>
        <v>House A</v>
      </c>
      <c r="B64" s="27">
        <f>B$28*B30</f>
        <v>1.125</v>
      </c>
      <c r="C64" s="27">
        <f>C$28*C30</f>
        <v>0.375</v>
      </c>
      <c r="D64" s="27">
        <f>D$28*D30</f>
        <v>0.875</v>
      </c>
      <c r="E64" s="27">
        <f>E$28*E30</f>
        <v>0.375</v>
      </c>
      <c r="F64" s="27">
        <f>F$28*F30</f>
        <v>1.125</v>
      </c>
      <c r="G64" s="27">
        <f>G$28*G30</f>
        <v>0.375</v>
      </c>
      <c r="H64" s="27">
        <f>H$28*H30</f>
        <v>0.875</v>
      </c>
      <c r="I64" s="27">
        <f>I$28*I30</f>
        <v>0.875</v>
      </c>
      <c r="J64" s="29">
        <f t="shared" ref="J64:J73" si="4">SUM(B64:I64)</f>
        <v>6</v>
      </c>
    </row>
    <row r="65" spans="1:10">
      <c r="A65" s="28" t="str">
        <f>A31</f>
        <v>House B</v>
      </c>
      <c r="B65" s="27">
        <f>B$28*B31</f>
        <v>0.875</v>
      </c>
      <c r="C65" s="27">
        <f>C$28*C31</f>
        <v>0.875</v>
      </c>
      <c r="D65" s="27">
        <f>D$28*D31</f>
        <v>1.125</v>
      </c>
      <c r="E65" s="27">
        <f>E$28*E31</f>
        <v>0.625</v>
      </c>
      <c r="F65" s="27">
        <f>F$28*F31</f>
        <v>0.875</v>
      </c>
      <c r="G65" s="27">
        <f>G$28*G31</f>
        <v>0.875</v>
      </c>
      <c r="H65" s="27">
        <f>H$28*H31</f>
        <v>1.125</v>
      </c>
      <c r="I65" s="27">
        <f>I$28*I31</f>
        <v>0.875</v>
      </c>
      <c r="J65" s="29">
        <f t="shared" si="4"/>
        <v>7.25</v>
      </c>
    </row>
    <row r="66" spans="1:10">
      <c r="A66" s="28" t="str">
        <f>A32</f>
        <v>House C</v>
      </c>
      <c r="B66" s="27">
        <f>B$28*B32</f>
        <v>0.125</v>
      </c>
      <c r="C66" s="27">
        <f>C$28*C32</f>
        <v>1.125</v>
      </c>
      <c r="D66" s="27">
        <f>D$28*D32</f>
        <v>0.875</v>
      </c>
      <c r="E66" s="27">
        <f>E$28*E32</f>
        <v>0.125</v>
      </c>
      <c r="F66" s="27">
        <f>F$28*F32</f>
        <v>0.125</v>
      </c>
      <c r="G66" s="27">
        <f>G$28*G32</f>
        <v>1.125</v>
      </c>
      <c r="H66" s="27">
        <f>H$28*H32</f>
        <v>0.875</v>
      </c>
      <c r="I66" s="27">
        <f>I$28*I32</f>
        <v>1.125</v>
      </c>
      <c r="J66" s="29">
        <f t="shared" si="4"/>
        <v>5.5</v>
      </c>
    </row>
    <row r="67" spans="1:10">
      <c r="A67" s="28" t="str">
        <f>A33</f>
        <v>....</v>
      </c>
      <c r="B67" s="27">
        <f>B$28*B33</f>
        <v>0</v>
      </c>
      <c r="C67" s="27">
        <f>C$28*C33</f>
        <v>0</v>
      </c>
      <c r="D67" s="27">
        <f>D$28*D33</f>
        <v>0</v>
      </c>
      <c r="E67" s="27">
        <f>E$28*E33</f>
        <v>0</v>
      </c>
      <c r="F67" s="27">
        <f>F$28*F33</f>
        <v>0</v>
      </c>
      <c r="G67" s="27">
        <f>G$28*G33</f>
        <v>0</v>
      </c>
      <c r="H67" s="27">
        <f>H$28*H33</f>
        <v>0</v>
      </c>
      <c r="I67" s="27">
        <f>I$28*I33</f>
        <v>0</v>
      </c>
      <c r="J67" s="29">
        <f t="shared" si="4"/>
        <v>0</v>
      </c>
    </row>
    <row r="68" spans="1:10">
      <c r="A68" s="28" t="str">
        <f>A34</f>
        <v>....</v>
      </c>
      <c r="B68" s="27">
        <f>B$28*B34</f>
        <v>0</v>
      </c>
      <c r="C68" s="27">
        <f>C$28*C34</f>
        <v>0</v>
      </c>
      <c r="D68" s="27">
        <f>D$28*D34</f>
        <v>0</v>
      </c>
      <c r="E68" s="27">
        <f>E$28*E34</f>
        <v>0</v>
      </c>
      <c r="F68" s="27">
        <f>F$28*F34</f>
        <v>0</v>
      </c>
      <c r="G68" s="27">
        <f>G$28*G34</f>
        <v>0</v>
      </c>
      <c r="H68" s="27">
        <f>H$28*H34</f>
        <v>0</v>
      </c>
      <c r="I68" s="27">
        <f>I$28*I34</f>
        <v>0</v>
      </c>
      <c r="J68" s="29">
        <f t="shared" si="4"/>
        <v>0</v>
      </c>
    </row>
    <row r="69" spans="1:10">
      <c r="A69" s="28" t="str">
        <f>A35</f>
        <v>....</v>
      </c>
      <c r="B69" s="27">
        <f>B$28*B35</f>
        <v>0</v>
      </c>
      <c r="C69" s="27">
        <f>C$28*C35</f>
        <v>0</v>
      </c>
      <c r="D69" s="27">
        <f>D$28*D35</f>
        <v>0</v>
      </c>
      <c r="E69" s="27">
        <f>E$28*E35</f>
        <v>0</v>
      </c>
      <c r="F69" s="27">
        <f>F$28*F35</f>
        <v>0</v>
      </c>
      <c r="G69" s="27">
        <f>G$28*G35</f>
        <v>0</v>
      </c>
      <c r="H69" s="27">
        <f>H$28*H35</f>
        <v>0</v>
      </c>
      <c r="I69" s="27">
        <f>I$28*I35</f>
        <v>0</v>
      </c>
      <c r="J69" s="29">
        <f t="shared" si="4"/>
        <v>0</v>
      </c>
    </row>
    <row r="70" spans="1:10">
      <c r="A70" s="28" t="str">
        <f>A36</f>
        <v>....</v>
      </c>
      <c r="B70" s="27">
        <f>B$28*B36</f>
        <v>0</v>
      </c>
      <c r="C70" s="27">
        <f>C$28*C36</f>
        <v>0</v>
      </c>
      <c r="D70" s="27">
        <f>D$28*D36</f>
        <v>0</v>
      </c>
      <c r="E70" s="27">
        <f>E$28*E36</f>
        <v>0</v>
      </c>
      <c r="F70" s="27">
        <f>F$28*F36</f>
        <v>0</v>
      </c>
      <c r="G70" s="27">
        <f>G$28*G36</f>
        <v>0</v>
      </c>
      <c r="H70" s="27">
        <f>H$28*H36</f>
        <v>0</v>
      </c>
      <c r="I70" s="27">
        <f>I$28*I36</f>
        <v>0</v>
      </c>
      <c r="J70" s="29">
        <f t="shared" si="4"/>
        <v>0</v>
      </c>
    </row>
    <row r="71" spans="1:10">
      <c r="A71" s="28" t="str">
        <f>A37</f>
        <v>....</v>
      </c>
      <c r="B71" s="27">
        <f>B$28*B37</f>
        <v>0</v>
      </c>
      <c r="C71" s="27">
        <f>C$28*C37</f>
        <v>0</v>
      </c>
      <c r="D71" s="27">
        <f>D$28*D37</f>
        <v>0</v>
      </c>
      <c r="E71" s="27">
        <f>E$28*E37</f>
        <v>0</v>
      </c>
      <c r="F71" s="27">
        <f>F$28*F37</f>
        <v>0</v>
      </c>
      <c r="G71" s="27">
        <f>G$28*G37</f>
        <v>0</v>
      </c>
      <c r="H71" s="27">
        <f>H$28*H37</f>
        <v>0</v>
      </c>
      <c r="I71" s="27">
        <f>I$28*I37</f>
        <v>0</v>
      </c>
      <c r="J71" s="29">
        <f t="shared" si="4"/>
        <v>0</v>
      </c>
    </row>
    <row r="72" spans="1:10">
      <c r="A72" s="28" t="str">
        <f>A38</f>
        <v>....</v>
      </c>
      <c r="B72" s="27">
        <f>B$28*B38</f>
        <v>0</v>
      </c>
      <c r="C72" s="27">
        <f>C$28*C38</f>
        <v>0</v>
      </c>
      <c r="D72" s="27">
        <f>D$28*D38</f>
        <v>0</v>
      </c>
      <c r="E72" s="27">
        <f>E$28*E38</f>
        <v>0</v>
      </c>
      <c r="F72" s="27">
        <f>F$28*F38</f>
        <v>0</v>
      </c>
      <c r="G72" s="27">
        <f>G$28*G38</f>
        <v>0</v>
      </c>
      <c r="H72" s="27">
        <f>H$28*H38</f>
        <v>0</v>
      </c>
      <c r="I72" s="27">
        <f>I$28*I38</f>
        <v>0</v>
      </c>
      <c r="J72" s="29">
        <f t="shared" si="4"/>
        <v>0</v>
      </c>
    </row>
    <row r="73" spans="1:10">
      <c r="A73" s="28" t="str">
        <f>A39</f>
        <v>....</v>
      </c>
      <c r="B73" s="27">
        <f>B$28*B39</f>
        <v>0</v>
      </c>
      <c r="C73" s="27">
        <f>C$28*C39</f>
        <v>0</v>
      </c>
      <c r="D73" s="27">
        <f>D$28*D39</f>
        <v>0</v>
      </c>
      <c r="E73" s="27">
        <f>E$28*E39</f>
        <v>0</v>
      </c>
      <c r="F73" s="27">
        <f>F$28*F39</f>
        <v>0</v>
      </c>
      <c r="G73" s="27">
        <f>G$28*G39</f>
        <v>0</v>
      </c>
      <c r="H73" s="27">
        <f>H$28*H39</f>
        <v>0</v>
      </c>
      <c r="I73" s="27">
        <f>I$28*I39</f>
        <v>0</v>
      </c>
      <c r="J73" s="29">
        <f t="shared" si="4"/>
        <v>0</v>
      </c>
    </row>
  </sheetData>
  <pageMargins left="0.2" right="0.2" top="0.25" bottom="0.25" header="0.05" footer="0.05"/>
  <pageSetup scale="62" orientation="portrait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55D6FBD5-4084-C44E-ABA4-768521EE00C3}">
            <xm:f>NOT(ISERROR(SEARCH("-",B15)))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B15:I22</xm:sqref>
        </x14:conditionalFormatting>
        <x14:conditionalFormatting xmlns:xm="http://schemas.microsoft.com/office/excel/2006/main">
          <x14:cfRule type="containsText" priority="6" operator="containsText" id="{99D57265-D8E8-824A-8368-7E48D448EECF}">
            <xm:f>NOT(ISERROR(SEARCH("++",B15)))</xm:f>
            <xm:f>"++"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" operator="containsText" id="{91077F4F-BE8E-A749-B3BC-51701FC0631C}">
            <xm:f>NOT(ISERROR(SEARCH("+",B15)))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" operator="containsText" id="{2D49347D-E860-6B45-94BC-C3B9FC52129D}">
            <xm:f>NOT(ISERROR(SEARCH("0",B15)))</xm:f>
            <xm:f>"0"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9" operator="containsText" id="{A6AE32CB-273C-4D4E-853A-4131AA94DC13}">
            <xm:f>NOT(ISERROR(SEARCH("--",B15)))</xm:f>
            <xm:f>"--"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B15:I21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Decision 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Ursina Teuscher</cp:lastModifiedBy>
  <cp:lastPrinted>2013-03-14T20:03:43Z</cp:lastPrinted>
  <dcterms:created xsi:type="dcterms:W3CDTF">2012-05-15T20:36:23Z</dcterms:created>
  <dcterms:modified xsi:type="dcterms:W3CDTF">2016-03-17T15:31:28Z</dcterms:modified>
</cp:coreProperties>
</file>